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B20" i="1"/>
  <c r="C20" i="1"/>
  <c r="D20" i="1"/>
  <c r="F18" i="1"/>
  <c r="D19" i="1"/>
  <c r="F17" i="1"/>
  <c r="F13" i="1"/>
  <c r="F10" i="1"/>
  <c r="F8" i="1"/>
  <c r="F9" i="1"/>
  <c r="F11" i="1"/>
  <c r="F12" i="1"/>
  <c r="F14" i="1"/>
  <c r="F15" i="1"/>
  <c r="F16" i="1"/>
  <c r="F7" i="1"/>
  <c r="D8" i="1"/>
  <c r="D9" i="1"/>
  <c r="D10" i="1"/>
  <c r="D11" i="1"/>
  <c r="D12" i="1"/>
  <c r="D13" i="1"/>
  <c r="D14" i="1"/>
  <c r="D15" i="1"/>
  <c r="D16" i="1"/>
  <c r="D17" i="1"/>
  <c r="D18" i="1"/>
  <c r="D7" i="1"/>
</calcChain>
</file>

<file path=xl/sharedStrings.xml><?xml version="1.0" encoding="utf-8"?>
<sst xmlns="http://schemas.openxmlformats.org/spreadsheetml/2006/main" count="27" uniqueCount="26">
  <si>
    <t>Период</t>
  </si>
  <si>
    <t>Стоимость покупки потерь</t>
  </si>
  <si>
    <t>руб./кВт*ч (без НДС)</t>
  </si>
  <si>
    <t>кВт*ч</t>
  </si>
  <si>
    <t>руб. (без НДС)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</si>
  <si>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</si>
  <si>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</si>
  <si>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</si>
  <si>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</si>
  <si>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</si>
  <si>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</si>
  <si>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</si>
  <si>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</si>
  <si>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</si>
  <si>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</si>
  <si>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</si>
  <si>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</si>
  <si>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Фактические показатели (по оплате)</t>
  </si>
  <si>
    <t>Объем потерь с учетом не баланса</t>
  </si>
  <si>
    <t xml:space="preserve">Затраты на оплату потерь с учетом не баланса(по оплате): </t>
  </si>
  <si>
    <t>Объем фактических потерь</t>
  </si>
  <si>
    <t>Оплаченный не баланс:</t>
  </si>
  <si>
    <t>Раскрытие информации согласно ПП № 24 п. 19г(3)</t>
  </si>
  <si>
    <t>ИТОГО:</t>
  </si>
  <si>
    <t>-</t>
  </si>
  <si>
    <t>О затратах на оплату потерь в сетях  ООО Сетевая компания «ЭНЕРГОРЕСУРС» - ФАКТ за 2020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</si>
</sst>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b/>
      <sz val="16"/>
      <name val="Times New Roman"/>
      <family val="1"/>
      <charset val="204"/>
    </font>
    <font>
      <sz val="9"/>
      <name val="Tahoma"/>
      <family val="2"/>
      <charset val="204"/>
    </font>
    <font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i/>
      <sz val="14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i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9" fontId="2" fillId="0" borderId="0" applyBorder="0">
      <alignment vertical="top"/>
    </xf>
    <xf numFmtId="0" fontId="5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Border="1"/>
    <xf numFmtId="0" fontId="0" fillId="0" borderId="0" xfId="0" applyFill="1"/>
    <xf numFmtId="0" fontId="3" fillId="0" borderId="0" xfId="0" applyFont="1" applyFill="1"/>
    <xf numFmtId="0" fontId="0" fillId="0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3" fontId="7" fillId="0" borderId="7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 wrapText="1"/>
    </xf>
    <xf numFmtId="0" fontId="9" fillId="0" borderId="9" xfId="2" applyFont="1" applyFill="1" applyBorder="1" applyAlignment="1">
      <alignment horizontal="center" vertical="center" wrapText="1"/>
    </xf>
    <xf numFmtId="164" fontId="10" fillId="0" borderId="8" xfId="0" applyNumberFormat="1" applyFont="1" applyBorder="1" applyAlignment="1">
      <alignment horizontal="center" vertical="center" wrapText="1"/>
    </xf>
    <xf numFmtId="2" fontId="9" fillId="0" borderId="15" xfId="2" applyNumberFormat="1" applyFont="1" applyBorder="1" applyAlignment="1">
      <alignment horizontal="center" vertical="center" wrapText="1"/>
    </xf>
    <xf numFmtId="164" fontId="10" fillId="0" borderId="17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2" fontId="9" fillId="0" borderId="22" xfId="2" applyNumberFormat="1" applyFont="1" applyBorder="1" applyAlignment="1">
      <alignment horizontal="center" vertical="center" wrapText="1"/>
    </xf>
    <xf numFmtId="2" fontId="9" fillId="0" borderId="23" xfId="2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3" fontId="7" fillId="0" borderId="18" xfId="0" applyNumberFormat="1" applyFont="1" applyBorder="1" applyAlignment="1">
      <alignment horizontal="center" vertical="center" wrapText="1"/>
    </xf>
    <xf numFmtId="0" fontId="8" fillId="0" borderId="19" xfId="0" applyFont="1" applyFill="1" applyBorder="1"/>
    <xf numFmtId="0" fontId="6" fillId="0" borderId="24" xfId="0" applyFont="1" applyBorder="1" applyAlignment="1">
      <alignment vertical="center"/>
    </xf>
    <xf numFmtId="0" fontId="11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11" fillId="0" borderId="21" xfId="0" applyFont="1" applyFill="1" applyBorder="1" applyAlignment="1">
      <alignment horizontal="center" vertical="center"/>
    </xf>
    <xf numFmtId="4" fontId="11" fillId="0" borderId="16" xfId="0" applyNumberFormat="1" applyFont="1" applyBorder="1" applyAlignment="1">
      <alignment horizontal="center" vertical="center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tabSelected="1" workbookViewId="0">
      <selection activeCell="L16" sqref="L16"/>
    </sheetView>
  </sheetViews>
  <sheetFormatPr defaultRowHeight="15" x14ac:dyDescent="0.25"/>
  <cols>
    <col min="1" max="1" width="16.28515625" customWidth="1"/>
    <col min="2" max="2" width="25.42578125" customWidth="1"/>
    <col min="3" max="3" width="19.85546875" style="3" customWidth="1"/>
    <col min="4" max="4" width="25" style="3" customWidth="1"/>
    <col min="5" max="5" width="25.42578125" customWidth="1"/>
    <col min="6" max="6" width="39.42578125" customWidth="1"/>
    <col min="7" max="7" width="25.85546875" customWidth="1"/>
  </cols>
  <sheetData>
    <row r="1" spans="1:6" ht="41.25" customHeight="1" x14ac:dyDescent="0.25">
      <c r="A1" s="27" t="s">
        <v>25</v>
      </c>
      <c r="B1" s="27"/>
      <c r="C1" s="27"/>
      <c r="D1" s="27"/>
      <c r="E1" s="27"/>
      <c r="F1" s="27"/>
    </row>
    <row r="2" spans="1:6" ht="15.75" x14ac:dyDescent="0.25">
      <c r="A2" s="24" t="s">
        <v>22</v>
      </c>
      <c r="B2" s="24"/>
      <c r="C2" s="24"/>
      <c r="D2" s="24"/>
      <c r="E2" s="24"/>
      <c r="F2" s="24"/>
    </row>
    <row r="3" spans="1:6" ht="15.75" thickBot="1" x14ac:dyDescent="0.3">
      <c r="A3" s="1"/>
      <c r="B3" s="1"/>
      <c r="D3" s="4"/>
      <c r="E3" s="1"/>
      <c r="F3" s="1"/>
    </row>
    <row r="4" spans="1:6" ht="50.25" customHeight="1" x14ac:dyDescent="0.25">
      <c r="A4" s="25" t="s">
        <v>0</v>
      </c>
      <c r="B4" s="21" t="s">
        <v>17</v>
      </c>
      <c r="C4" s="22"/>
      <c r="D4" s="22"/>
      <c r="E4" s="22"/>
      <c r="F4" s="23"/>
    </row>
    <row r="5" spans="1:6" ht="37.5" x14ac:dyDescent="0.25">
      <c r="A5" s="26"/>
      <c r="B5" s="6" t="s">
        <v>20</v>
      </c>
      <c r="C5" s="7" t="s">
        <v>21</v>
      </c>
      <c r="D5" s="8" t="s">
        <v>18</v>
      </c>
      <c r="E5" s="6" t="s">
        <v>1</v>
      </c>
      <c r="F5" s="9" t="s">
        <v>19</v>
      </c>
    </row>
    <row r="6" spans="1:6" ht="38.25" thickBot="1" x14ac:dyDescent="0.35">
      <c r="A6" s="31"/>
      <c r="B6" s="32" t="s">
        <v>3</v>
      </c>
      <c r="C6" s="33"/>
      <c r="D6" s="10" t="s">
        <v>3</v>
      </c>
      <c r="E6" s="11" t="s">
        <v>2</v>
      </c>
      <c r="F6" s="12" t="s">
        <v>4</v>
      </c>
    </row>
    <row r="7" spans="1:6" ht="19.5" thickBot="1" x14ac:dyDescent="0.3">
      <c r="A7" s="36" t="s">
        <v>5</v>
      </c>
      <c r="B7" s="17">
        <v>289786</v>
      </c>
      <c r="C7" s="37">
        <v>5327</v>
      </c>
      <c r="D7" s="13">
        <f>B7+C7</f>
        <v>295113</v>
      </c>
      <c r="E7" s="14">
        <v>2.4554800000000001</v>
      </c>
      <c r="F7" s="15">
        <f>D7*E7</f>
        <v>724644.06923999998</v>
      </c>
    </row>
    <row r="8" spans="1:6" ht="19.5" thickBot="1" x14ac:dyDescent="0.3">
      <c r="A8" s="36" t="s">
        <v>6</v>
      </c>
      <c r="B8" s="17">
        <v>463697</v>
      </c>
      <c r="C8" s="37">
        <v>10182</v>
      </c>
      <c r="D8" s="13">
        <f t="shared" ref="D8:D19" si="0">B8+C8</f>
        <v>473879</v>
      </c>
      <c r="E8" s="16">
        <v>2.55172</v>
      </c>
      <c r="F8" s="15">
        <f t="shared" ref="F8:F18" si="1">D8*E8</f>
        <v>1209206.5218799999</v>
      </c>
    </row>
    <row r="9" spans="1:6" ht="19.5" thickBot="1" x14ac:dyDescent="0.35">
      <c r="A9" s="36" t="s">
        <v>7</v>
      </c>
      <c r="B9" s="17">
        <v>389859</v>
      </c>
      <c r="C9" s="38">
        <v>11869</v>
      </c>
      <c r="D9" s="13">
        <f t="shared" si="0"/>
        <v>401728</v>
      </c>
      <c r="E9" s="18">
        <v>2.5723600000000002</v>
      </c>
      <c r="F9" s="15">
        <f t="shared" si="1"/>
        <v>1033389.0380800001</v>
      </c>
    </row>
    <row r="10" spans="1:6" ht="19.5" thickBot="1" x14ac:dyDescent="0.35">
      <c r="A10" s="36" t="s">
        <v>8</v>
      </c>
      <c r="B10" s="17">
        <v>276516</v>
      </c>
      <c r="C10" s="38">
        <v>6663</v>
      </c>
      <c r="D10" s="13">
        <f t="shared" si="0"/>
        <v>283179</v>
      </c>
      <c r="E10" s="18">
        <v>2.59131</v>
      </c>
      <c r="F10" s="15">
        <f>D10*E10+0.01</f>
        <v>733804.58449000004</v>
      </c>
    </row>
    <row r="11" spans="1:6" ht="19.5" thickBot="1" x14ac:dyDescent="0.35">
      <c r="A11" s="36" t="s">
        <v>9</v>
      </c>
      <c r="B11" s="17">
        <v>190253</v>
      </c>
      <c r="C11" s="38">
        <v>-444</v>
      </c>
      <c r="D11" s="13">
        <f t="shared" si="0"/>
        <v>189809</v>
      </c>
      <c r="E11" s="18">
        <v>2.6405799999999999</v>
      </c>
      <c r="F11" s="15">
        <f t="shared" si="1"/>
        <v>501205.84921999997</v>
      </c>
    </row>
    <row r="12" spans="1:6" ht="19.5" thickBot="1" x14ac:dyDescent="0.35">
      <c r="A12" s="36" t="s">
        <v>10</v>
      </c>
      <c r="B12" s="17">
        <v>109904</v>
      </c>
      <c r="C12" s="38">
        <v>5435</v>
      </c>
      <c r="D12" s="13">
        <f t="shared" si="0"/>
        <v>115339</v>
      </c>
      <c r="E12" s="18">
        <v>2.7993600000000001</v>
      </c>
      <c r="F12" s="15">
        <f t="shared" si="1"/>
        <v>322875.38303999999</v>
      </c>
    </row>
    <row r="13" spans="1:6" ht="19.5" thickBot="1" x14ac:dyDescent="0.35">
      <c r="A13" s="36" t="s">
        <v>11</v>
      </c>
      <c r="B13" s="17">
        <v>83891</v>
      </c>
      <c r="C13" s="38">
        <v>2517</v>
      </c>
      <c r="D13" s="13">
        <f t="shared" si="0"/>
        <v>86408</v>
      </c>
      <c r="E13" s="18">
        <v>2.8755799999999998</v>
      </c>
      <c r="F13" s="15">
        <f>D13*E13-0.01</f>
        <v>248473.10663999998</v>
      </c>
    </row>
    <row r="14" spans="1:6" ht="19.5" thickBot="1" x14ac:dyDescent="0.35">
      <c r="A14" s="36" t="s">
        <v>12</v>
      </c>
      <c r="B14" s="17">
        <v>135375</v>
      </c>
      <c r="C14" s="38">
        <v>454</v>
      </c>
      <c r="D14" s="13">
        <f t="shared" si="0"/>
        <v>135829</v>
      </c>
      <c r="E14" s="18">
        <v>3.0031699999999999</v>
      </c>
      <c r="F14" s="15">
        <f t="shared" si="1"/>
        <v>407917.57792999997</v>
      </c>
    </row>
    <row r="15" spans="1:6" ht="19.5" thickBot="1" x14ac:dyDescent="0.35">
      <c r="A15" s="36" t="s">
        <v>13</v>
      </c>
      <c r="B15" s="17">
        <v>127822</v>
      </c>
      <c r="C15" s="38">
        <v>7511</v>
      </c>
      <c r="D15" s="13">
        <f t="shared" si="0"/>
        <v>135333</v>
      </c>
      <c r="E15" s="18">
        <v>3.0834600000000001</v>
      </c>
      <c r="F15" s="15">
        <f t="shared" si="1"/>
        <v>417293.89218000002</v>
      </c>
    </row>
    <row r="16" spans="1:6" ht="19.5" thickBot="1" x14ac:dyDescent="0.35">
      <c r="A16" s="36" t="s">
        <v>14</v>
      </c>
      <c r="B16" s="17">
        <v>277661</v>
      </c>
      <c r="C16" s="38">
        <v>3981</v>
      </c>
      <c r="D16" s="13">
        <f t="shared" si="0"/>
        <v>281642</v>
      </c>
      <c r="E16" s="18">
        <v>2.9947300000000001</v>
      </c>
      <c r="F16" s="15">
        <f t="shared" si="1"/>
        <v>843441.74666000006</v>
      </c>
    </row>
    <row r="17" spans="1:7" ht="19.5" thickBot="1" x14ac:dyDescent="0.35">
      <c r="A17" s="36" t="s">
        <v>15</v>
      </c>
      <c r="B17" s="17">
        <v>336395</v>
      </c>
      <c r="C17" s="38">
        <v>9057</v>
      </c>
      <c r="D17" s="13">
        <f t="shared" si="0"/>
        <v>345452</v>
      </c>
      <c r="E17" s="18">
        <v>2.9263400000000002</v>
      </c>
      <c r="F17" s="15">
        <f>D17*E17-0.01</f>
        <v>1010909.9956800001</v>
      </c>
    </row>
    <row r="18" spans="1:7" ht="19.5" thickBot="1" x14ac:dyDescent="0.35">
      <c r="A18" s="36" t="s">
        <v>16</v>
      </c>
      <c r="B18" s="17">
        <v>462300</v>
      </c>
      <c r="C18" s="38"/>
      <c r="D18" s="13">
        <f t="shared" si="0"/>
        <v>462300</v>
      </c>
      <c r="E18" s="28">
        <v>2.6894300000000002</v>
      </c>
      <c r="F18" s="29">
        <f>(D18*E18)+(D19*E19)</f>
        <v>1354866.95172</v>
      </c>
    </row>
    <row r="19" spans="1:7" ht="19.5" thickBot="1" x14ac:dyDescent="0.35">
      <c r="A19" s="36"/>
      <c r="B19" s="17">
        <v>32562</v>
      </c>
      <c r="C19" s="38">
        <v>8646</v>
      </c>
      <c r="D19" s="13">
        <f t="shared" si="0"/>
        <v>41208</v>
      </c>
      <c r="E19" s="28">
        <v>2.7068400000000001</v>
      </c>
      <c r="F19" s="30"/>
    </row>
    <row r="20" spans="1:7" ht="19.5" thickBot="1" x14ac:dyDescent="0.3">
      <c r="A20" s="34" t="s">
        <v>23</v>
      </c>
      <c r="B20" s="35">
        <f>SUM(B7:B19)</f>
        <v>3176021</v>
      </c>
      <c r="C20" s="35">
        <f>SUM(C7:C19)</f>
        <v>71198</v>
      </c>
      <c r="D20" s="19">
        <f>SUM(D7:D19)</f>
        <v>3247219</v>
      </c>
      <c r="E20" s="20" t="s">
        <v>24</v>
      </c>
      <c r="F20" s="40">
        <f>SUM(F7:F19)</f>
        <v>8808028.7167600002</v>
      </c>
      <c r="G20" s="39"/>
    </row>
    <row r="21" spans="1:7" x14ac:dyDescent="0.25">
      <c r="A21" s="1"/>
      <c r="B21" s="1"/>
      <c r="D21" s="4"/>
      <c r="E21" s="1"/>
      <c r="F21" s="1"/>
    </row>
    <row r="22" spans="1:7" x14ac:dyDescent="0.25">
      <c r="B22" s="2"/>
      <c r="D22" s="5"/>
      <c r="E22" s="2"/>
    </row>
    <row r="23" spans="1:7" x14ac:dyDescent="0.25">
      <c r="B23" s="2"/>
      <c r="D23" s="5"/>
      <c r="E23" s="2"/>
    </row>
    <row r="24" spans="1:7" x14ac:dyDescent="0.25">
      <c r="B24" s="2"/>
      <c r="D24" s="5"/>
      <c r="E24" s="2"/>
      <c r="F24" s="2"/>
    </row>
    <row r="25" spans="1:7" x14ac:dyDescent="0.25">
      <c r="B25" s="2"/>
      <c r="D25" s="5"/>
      <c r="E25" s="2"/>
      <c r="F25" s="2"/>
    </row>
    <row r="26" spans="1:7" x14ac:dyDescent="0.25">
      <c r="B26" s="2"/>
      <c r="D26" s="5"/>
      <c r="E26" s="2"/>
    </row>
    <row r="27" spans="1:7" x14ac:dyDescent="0.25">
      <c r="B27" s="2"/>
      <c r="D27" s="5"/>
      <c r="E27" s="2"/>
    </row>
    <row r="28" spans="1:7" x14ac:dyDescent="0.25">
      <c r="B28" s="2"/>
      <c r="D28" s="5"/>
      <c r="E28" s="2"/>
    </row>
    <row r="29" spans="1:7" x14ac:dyDescent="0.25">
      <c r="B29" s="2"/>
      <c r="D29" s="5"/>
      <c r="E29" s="2"/>
    </row>
    <row r="30" spans="1:7" x14ac:dyDescent="0.25">
      <c r="B30" s="2"/>
      <c r="D30" s="5"/>
      <c r="E30" s="2"/>
    </row>
    <row r="31" spans="1:7" x14ac:dyDescent="0.25">
      <c r="B31" s="2"/>
      <c r="D31" s="5"/>
      <c r="E31" s="2"/>
    </row>
    <row r="32" spans="1:7" x14ac:dyDescent="0.25">
      <c r="B32" s="2"/>
      <c r="D32" s="5"/>
      <c r="E32" s="2"/>
    </row>
    <row r="33" spans="2:5" x14ac:dyDescent="0.25">
      <c r="B33" s="2"/>
      <c r="D33" s="5"/>
      <c r="E33" s="2"/>
    </row>
    <row r="34" spans="2:5" x14ac:dyDescent="0.25">
      <c r="B34" s="2"/>
      <c r="D34" s="5"/>
      <c r="E34" s="2"/>
    </row>
    <row r="35" spans="2:5" x14ac:dyDescent="0.25">
      <c r="B35" s="2"/>
      <c r="D35" s="5"/>
      <c r="E35" s="2"/>
    </row>
    <row r="36" spans="2:5" x14ac:dyDescent="0.25">
      <c r="B36" s="2"/>
      <c r="D36" s="5"/>
      <c r="E36" s="2"/>
    </row>
    <row r="37" spans="2:5" x14ac:dyDescent="0.25">
      <c r="B37" s="2"/>
      <c r="D37" s="5"/>
      <c r="E37" s="2"/>
    </row>
    <row r="38" spans="2:5" x14ac:dyDescent="0.25">
      <c r="B38" s="2"/>
      <c r="D38" s="5"/>
      <c r="E38" s="2"/>
    </row>
  </sheetData>
  <mergeCells count="5">
    <mergeCell ref="A2:F2"/>
    <mergeCell ref="A4:A6"/>
    <mergeCell ref="A1:F1"/>
    <mergeCell ref="F18:F19"/>
    <mergeCell ref="B4:F4"/>
  </mergeCells>
  <pageMargins left="0.7" right="0.7" top="0.75" bottom="0.75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2021-02-12T06:08:23Z</dcterms:modified>
</cp:coreProperties>
</file>